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Материалы для системы оповещения\Закупочная материалы для системы оповещения\"/>
    </mc:Choice>
  </mc:AlternateContent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Лист1!$A$11:$J$30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Лист1!$A$36:$J$36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F30" i="1" l="1"/>
  <c r="H29" i="1"/>
  <c r="I29" i="1" s="1"/>
  <c r="H28" i="1"/>
  <c r="I28" i="1" s="1"/>
  <c r="H27" i="1"/>
  <c r="I27" i="1" s="1"/>
  <c r="H26" i="1"/>
  <c r="I26" i="1" s="1"/>
  <c r="H25" i="1"/>
  <c r="I25" i="1" s="1"/>
  <c r="H24" i="1" l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H13" i="1"/>
  <c r="I13" i="1" s="1"/>
  <c r="H12" i="1"/>
  <c r="I12" i="1" s="1"/>
  <c r="H11" i="1"/>
  <c r="H30" i="1" l="1"/>
  <c r="I11" i="1"/>
  <c r="I24" i="1"/>
  <c r="B5" i="2"/>
  <c r="I30" i="1" l="1"/>
</calcChain>
</file>

<file path=xl/sharedStrings.xml><?xml version="1.0" encoding="utf-8"?>
<sst xmlns="http://schemas.openxmlformats.org/spreadsheetml/2006/main" count="141" uniqueCount="87">
  <si>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</si>
  <si>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</si>
  <si>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</si>
  <si>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</si>
  <si>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</si>
  <si>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</si>
  <si>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</si>
  <si>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</si>
  <si>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4.2, Developer  (build 122-D7)</t>
  </si>
  <si>
    <t>Query2</t>
  </si>
  <si>
    <t>г.Уфа</t>
  </si>
  <si>
    <t>Поставка материалов для систем безопасности</t>
  </si>
  <si>
    <t>, тел. , эл.почта:</t>
  </si>
  <si>
    <t/>
  </si>
  <si>
    <t>31.10.2015</t>
  </si>
  <si>
    <t>Фаткуллина Гульнара Рифатовна</t>
  </si>
  <si>
    <t>(347)221-56-63</t>
  </si>
  <si>
    <t>Место доставки:</t>
  </si>
  <si>
    <t>Итого:</t>
  </si>
  <si>
    <t xml:space="preserve">               </t>
  </si>
  <si>
    <t>г.Уфа,                         ул. Ленина, 32</t>
  </si>
  <si>
    <t>Штука</t>
  </si>
  <si>
    <t>Метр</t>
  </si>
  <si>
    <t>Кол-во</t>
  </si>
  <si>
    <t>Автомобильным транспортом за счет Поставщика.</t>
  </si>
  <si>
    <t>Республика Башкортостан, г.Уфа, ул. Ленина, 32, ПАО "Башинформсвязь", Городской центр технической эксплуатации телекоммуникаций г. Уфа.</t>
  </si>
  <si>
    <t>Поставщик предоставляет вместе с товаром следующие документы:</t>
  </si>
  <si>
    <t>1. Паспорт;</t>
  </si>
  <si>
    <t>2. Техническое описание поставляемого товара;</t>
  </si>
  <si>
    <t>3. Инструкция на русском языке;</t>
  </si>
  <si>
    <t>4. Сертификат соответствия стандартам РФ.</t>
  </si>
  <si>
    <t>Не менее 12 месяцев.</t>
  </si>
  <si>
    <t>Рыбаков А.П., тел. 8-347-221-55-51.</t>
  </si>
  <si>
    <t>Гарантийные обязательства:</t>
  </si>
  <si>
    <t>Особые условия:</t>
  </si>
  <si>
    <t>Контактное лицо по техническим вопросам:</t>
  </si>
  <si>
    <t>T-218 Микрофонная консоль с селектором зон</t>
  </si>
  <si>
    <t>CD-8121 CD/mp3/USB-проигрыватель-тюнер, 1U</t>
  </si>
  <si>
    <t xml:space="preserve">SWS-03W 	Настенный громкоговоритель </t>
  </si>
  <si>
    <t xml:space="preserve">CS-03 	Потолочный громкоговоритель </t>
  </si>
  <si>
    <t>Cable Kit Комплект коммутации</t>
  </si>
  <si>
    <t>Кабель КСРЭВнг(А)-FRLS-2х2х0,8 (0,5 кв мм)</t>
  </si>
  <si>
    <t>KIT-3 Крепежный комплект (винт, шайба, монтажная гайка) для 19" оборудования</t>
  </si>
  <si>
    <t>Предельная стоимость лота составляет 735 980,07 руб. (без НДС)</t>
  </si>
  <si>
    <t>T-6215 	Автоматический вентилятор, 3U</t>
  </si>
  <si>
    <t>SU-08 	Блок розеток 220 В, 8 розеток, 10 А, выключатель, 1U</t>
  </si>
  <si>
    <t>SF-2U 19" Полка 2U с фронтальным креплением, 450 мм</t>
  </si>
  <si>
    <t>R-358R 19"Шкаф для оборудования, 35Uх800 мм,встраиваемая система охлаждения</t>
  </si>
  <si>
    <t>T-6239 	Регулятор громкости 5-ти канальный, 5х200 Вт/100 В, 1U</t>
  </si>
  <si>
    <t>T-6216 	Распределитель питания 220 В, 2U</t>
  </si>
  <si>
    <t>T-6212 	Автоматический селектор на 10 зон, 1 авар./3 муз. входа, 2U</t>
  </si>
  <si>
    <t>T-6203 	Аварийная панель с речевым модулем, 2U</t>
  </si>
  <si>
    <t>T-61000 	Усилитель мощности, 1000 Вт, 3U</t>
  </si>
  <si>
    <t>T-6220 	Блок линейной диагностики, контроль импеданса и состояния, 8 линий, 1U</t>
  </si>
  <si>
    <t>Потребляемый ток 150 мА; Длительность сообщения 60 с; Время хранения сообщения при отключенном напряжении питания 7 лет; Число повторов сообщения не более 6; Частота дискретизации сообщения 8 кГц; Уровень выходного сигнала 1 В; Коэффициент гармоник 1 %; Размеры 484 х 44 х 280 мм; Вес 4,7 кг.</t>
  </si>
  <si>
    <t>Количество выбираемых зон До 160; Количество групп До 16; Чувствительность микрофона Не хуже 75дБ; Уровень выходнго линейного сигнала 3-6дБ; Габаритные размеры 310*180*65 мм; Вес 2,5 кг.</t>
  </si>
  <si>
    <t>Частотный диапазон 20Гц~20KГц(-2Дб); Гармонические искажения не более 0.1%; Диапазон динамиков 75Дб; Отношение сигнал / шум 85Дб; Аудио выход 0.775В/600Ом; Диапазон FM: 87.5-108.0MГц, AM: 522-1620KГц; Память 6 каналов; Аудио выход 0.775В/600Ом; Блок питания ~110В/60Гц или ~230В/50Гц; Габариты 484x209x44мм; Вес 3.7кг.</t>
  </si>
  <si>
    <t>Полка 2U для 19-дюймового шкафа с фронтальным креплением, 450 мм; Крепление фронтальное.</t>
  </si>
  <si>
    <t>19-дюймовый шкаф для оборудования, 35U х 800 мм, напольный. Встраиваемая система охлаждения. Выдвижные полки. Степень защиты от внешних воздействий – IP30.</t>
  </si>
  <si>
    <t>Блок розеток для установки в аппаратный шкаф 19", 8 розеток 220 В, ток до 10 А, общий выключатель, 1U.</t>
  </si>
  <si>
    <t>Потребляемая мощность - 3 Вт; Диапазон частот - 150…12000 Гц; Звуковое давление - 89 дБ; Сопротивление - 3.3; 5; 10 кОм; Сопротивление - 3.3; 5; 10 кОм; Сопротивление - 3.3; 5; 10 кОм; Материал корпуса - пластик.</t>
  </si>
  <si>
    <t>Выходная мощность: 3 Вт; Сопротивление: 3.3kОм 5kОм; Частотный диапазон: 180Гц - 10kГц; Звуковое давление: 98дБ; Размеры: 228x96 мм; Вес: 650 гр.</t>
  </si>
  <si>
    <t>Материал изоляцииогнестойкая кремнийорганическая резина; Материал оболочки ПВХ; Количество пар - 2 шт; Количество жил -4шт; Номинальное сечение жил S 0.5 мм2; Рабочая температура -40...+70 °C; Средний срок эксплуатации - 20 лет.</t>
  </si>
  <si>
    <t>Комплект коммутации центрального оборудования.</t>
  </si>
  <si>
    <t>Крепежный комплект (винт, монтажная гайка) для 19" оборудования.</t>
  </si>
  <si>
    <t>Выходная мощность 1000 Вт (RMS); Потребляемая мощность 1500 Вт; Уровень сигнала на линейном входе 0дБ~1В; Уровень сигнала на линейном выходе 0дБ~0,75В; Выходной сигнал (Напряжение/Сопротивление) 100В,70В~4-16 Ом; Частотный диапазон 50Гц-18кГц; Сигнал/Шум 105дБ; Габаритные размеры 484*502*132 мм; Высота 3 Unit; Вес 33 кг.</t>
  </si>
  <si>
    <t>Количество зон 10; Потребляемая мощность 40 Вт; Ток нагрузки (на 1 реле) до 15 А; Количество коммутационных реле 20; Параметры реле напряжение коммутации 250В АС, коммутируемый ток 15А; Габаритные размеры 484*350*88 мм; Высота 2 Unit; Вес 6,4 кг.</t>
  </si>
  <si>
    <t>Количество контролируемых линий 8; Параметры реле 24В/5А; Напряжение контролируемой линии Не более 100В; Ток контролируемой/коммутируемой линии Не более 250В/не более 4А; Максимальный контролируемый импеданс линии 2000 ОМ; Минимальный контролируемый импеданс линии 2 Ом; Максимальный контролируемая мощность линии 500 Вт; Минимальный контролируемая мощность линии 5 Вт; Частота/длительность/напряжение пилот сигнала 15 кГц/ 100 мс/ 5В; Габаритные размеры 484*44*220 мм; Высота 1 Unit; Вес 2,7 кг.</t>
  </si>
  <si>
    <t>Количество зон 10; Уровень сигнала на микрофонном входе 1,8мВ/600Ом; Уровень сигнала на линейном входе AUX 200мВ/10кОм ; Частотный диапазон 20Гц-20кГц; Сигнал/Шум не хуже 85дБ; Ток нагрузки (на 1 реле) До 15 А; Количество коммутационных реле 20; Параметры реле напряжение коммутации - 250В АС, коммутируемый ток - 15А; Габаритные размеры 484*350*88 мм; Высота 2 Unit; Вес 6 кг.</t>
  </si>
  <si>
    <t>Мощность 1 канала 3000Вт/220В; Суммарная мощность нагрузки Не более 10кВт/220В; Количество каналов 8х2; Габаритные размеры 484*350*88 мм; Высота 2 Unit; Вес 6,3 кг.</t>
  </si>
  <si>
    <t>Количество каналов 5; Мощность коммуттируемого канала 200Вт; Габаритные размеры 484*160*44 мм; Высота 1 Unit; Вес 6,3 кг.</t>
  </si>
  <si>
    <t xml:space="preserve">Управляющий сигнал Сухой контакт; Температура срабатывания 45° С; Габаритные размеры 484*155*132 мм; Высота 3 Unit; Вес 6 кг.
</t>
  </si>
  <si>
    <t xml:space="preserve">Поставка материалов для выполнения инвестиционного проекта «Модернизация системы оповещения при пожаре здания Ленина 30/32  Уфа» </t>
  </si>
  <si>
    <t>в рамках бюджетного проекта «Поддержание АХО РБ»</t>
  </si>
  <si>
    <t>T-6201 Аварийный автоматический селектор на 10 зон, 1 авар./1муз. вход, 2U</t>
  </si>
  <si>
    <t>T-6202 Предварительный усилитель, 5 микр./5 стерео вх., 3 лин. входа, 3 приоритета, 2U</t>
  </si>
  <si>
    <t xml:space="preserve">Потребляемая мощность 35 Вт; Уровень сигнала на микрофонном входе 1,8мВ/600Ом; Уровень сигнала на линейном входе AUX 200мВ/10кОм; Уровень сигнала на аварийном входе 1,2В 1,5В/10кОм; Частотный диапазон 20Гц-20кГц; Сигнал/Шум Не хуже 85дБ; Габаритные размеры 484*350*88 мм; Высота 2 Unit; Вес 6,2 кг. </t>
  </si>
  <si>
    <t>В течение 10 календарных дней с момента подписания договора.</t>
  </si>
  <si>
    <t>Производитель</t>
  </si>
  <si>
    <t>Escort</t>
  </si>
  <si>
    <t>Roxton</t>
  </si>
  <si>
    <t>Inter-M</t>
  </si>
  <si>
    <t>Паритет</t>
  </si>
  <si>
    <t>Приложение № 1 к Документации о закупке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</si>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</sst>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 applyAlignment="1">
      <alignment vertical="top" wrapText="1"/>
    </xf>
    <xf numFmtId="0" fontId="2" fillId="0" borderId="2" xfId="0" applyFont="1" applyBorder="1"/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/>
    <xf numFmtId="3" fontId="2" fillId="0" borderId="2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Alignment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164" fontId="2" fillId="0" borderId="2" xfId="0" applyNumberFormat="1" applyFont="1" applyBorder="1"/>
    <xf numFmtId="0" fontId="4" fillId="0" borderId="1" xfId="0" applyFont="1" applyBorder="1" applyAlignment="1">
      <alignment vertical="top" wrapText="1"/>
    </xf>
    <xf numFmtId="1" fontId="4" fillId="0" borderId="7" xfId="0" applyNumberFormat="1" applyFont="1" applyBorder="1" applyAlignment="1">
      <alignment horizontal="right" vertical="top"/>
    </xf>
    <xf numFmtId="2" fontId="4" fillId="0" borderId="7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49"/>
  <sheetViews>
    <sheetView tabSelected="1" topLeftCell="A25" zoomScaleNormal="100" workbookViewId="0">
      <selection activeCell="D33" sqref="D33:J33"/>
    </sheetView>
  </sheetViews>
  <sheetFormatPr defaultRowHeight="15" x14ac:dyDescent="0.25"/>
  <cols>
    <col min="1" max="1" width="7.28515625" style="3" customWidth="1"/>
    <col min="2" max="3" width="32.28515625" style="3" customWidth="1"/>
    <col min="4" max="4" width="62.85546875" style="3" customWidth="1"/>
    <col min="5" max="5" width="7.140625" style="3" customWidth="1"/>
    <col min="6" max="6" width="9.7109375" style="3" customWidth="1"/>
    <col min="7" max="7" width="15" style="3" customWidth="1"/>
    <col min="8" max="8" width="12.5703125" style="3" customWidth="1"/>
    <col min="9" max="9" width="14" style="3" customWidth="1"/>
    <col min="10" max="10" width="15.42578125" style="3" customWidth="1"/>
    <col min="11" max="11" width="14" style="3" customWidth="1"/>
    <col min="12" max="16384" width="9.140625" style="3"/>
  </cols>
  <sheetData>
    <row r="1" spans="1:12" x14ac:dyDescent="0.25">
      <c r="A1" s="3" t="s">
        <v>19</v>
      </c>
      <c r="G1" s="45" t="s">
        <v>83</v>
      </c>
      <c r="H1" s="46"/>
      <c r="I1" s="46"/>
      <c r="J1" s="46"/>
    </row>
    <row r="2" spans="1:12" x14ac:dyDescent="0.25">
      <c r="A2" s="63" t="s">
        <v>5</v>
      </c>
      <c r="B2" s="63"/>
      <c r="C2" s="63"/>
      <c r="D2" s="63"/>
      <c r="E2" s="63"/>
      <c r="F2" s="63"/>
      <c r="G2" s="63"/>
      <c r="H2" s="63"/>
      <c r="I2" s="63"/>
      <c r="J2" s="63"/>
    </row>
    <row r="3" spans="1:12" x14ac:dyDescent="0.25">
      <c r="A3" s="21"/>
      <c r="B3" s="21"/>
      <c r="C3" s="40"/>
      <c r="D3" s="21"/>
      <c r="E3" s="21"/>
      <c r="F3" s="21"/>
      <c r="G3" s="21"/>
      <c r="H3" s="21"/>
      <c r="I3" s="21"/>
      <c r="J3" s="21"/>
    </row>
    <row r="4" spans="1:12" x14ac:dyDescent="0.25">
      <c r="A4" s="64" t="s">
        <v>72</v>
      </c>
      <c r="B4" s="64"/>
      <c r="C4" s="64"/>
      <c r="D4" s="64"/>
      <c r="E4" s="64"/>
      <c r="F4" s="64"/>
      <c r="G4" s="64"/>
      <c r="H4" s="64"/>
      <c r="I4" s="64"/>
      <c r="J4" s="64"/>
    </row>
    <row r="5" spans="1:12" x14ac:dyDescent="0.25">
      <c r="A5" s="64" t="s">
        <v>73</v>
      </c>
      <c r="B5" s="64"/>
      <c r="C5" s="64"/>
      <c r="D5" s="64"/>
      <c r="E5" s="64"/>
      <c r="F5" s="64"/>
      <c r="G5" s="64"/>
      <c r="H5" s="64"/>
      <c r="I5" s="64"/>
      <c r="J5" s="64"/>
    </row>
    <row r="6" spans="1:12" x14ac:dyDescent="0.25">
      <c r="A6" s="37"/>
      <c r="B6" s="37"/>
      <c r="C6" s="41"/>
      <c r="D6" s="37"/>
      <c r="E6" s="37"/>
      <c r="F6" s="37"/>
      <c r="G6" s="37"/>
      <c r="H6" s="37"/>
      <c r="I6" s="37"/>
      <c r="J6" s="37"/>
    </row>
    <row r="7" spans="1:12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</row>
    <row r="8" spans="1:12" ht="15" customHeight="1" x14ac:dyDescent="0.25">
      <c r="A8" s="60" t="s">
        <v>0</v>
      </c>
      <c r="B8" s="60" t="s">
        <v>7</v>
      </c>
      <c r="C8" s="67" t="s">
        <v>78</v>
      </c>
      <c r="D8" s="60" t="s">
        <v>1</v>
      </c>
      <c r="E8" s="60" t="s">
        <v>6</v>
      </c>
      <c r="F8" s="67" t="s">
        <v>23</v>
      </c>
      <c r="G8" s="65" t="s">
        <v>84</v>
      </c>
      <c r="H8" s="61" t="s">
        <v>85</v>
      </c>
      <c r="I8" s="49" t="s">
        <v>86</v>
      </c>
      <c r="J8" s="60" t="s">
        <v>2</v>
      </c>
    </row>
    <row r="9" spans="1:12" s="5" customFormat="1" ht="112.5" customHeight="1" x14ac:dyDescent="0.25">
      <c r="A9" s="60"/>
      <c r="B9" s="60"/>
      <c r="C9" s="68"/>
      <c r="D9" s="60"/>
      <c r="E9" s="60"/>
      <c r="F9" s="68"/>
      <c r="G9" s="66"/>
      <c r="H9" s="62"/>
      <c r="I9" s="49"/>
      <c r="J9" s="60"/>
    </row>
    <row r="10" spans="1:12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</row>
    <row r="11" spans="1:12" ht="92.25" customHeight="1" x14ac:dyDescent="0.25">
      <c r="A11" s="7">
        <v>1</v>
      </c>
      <c r="B11" s="23" t="s">
        <v>52</v>
      </c>
      <c r="C11" s="44" t="s">
        <v>79</v>
      </c>
      <c r="D11" s="23" t="s">
        <v>65</v>
      </c>
      <c r="E11" s="39" t="s">
        <v>21</v>
      </c>
      <c r="F11" s="27">
        <v>1</v>
      </c>
      <c r="G11" s="28">
        <v>55300.45</v>
      </c>
      <c r="H11" s="29">
        <f>G11*F11</f>
        <v>55300.45</v>
      </c>
      <c r="I11" s="31">
        <f>H11*1.18</f>
        <v>65254.530999999995</v>
      </c>
      <c r="J11" s="22" t="s">
        <v>20</v>
      </c>
      <c r="K11" s="35"/>
    </row>
    <row r="12" spans="1:12" ht="63.75" customHeight="1" x14ac:dyDescent="0.25">
      <c r="A12" s="7">
        <v>2</v>
      </c>
      <c r="B12" s="23" t="s">
        <v>74</v>
      </c>
      <c r="C12" s="44" t="s">
        <v>79</v>
      </c>
      <c r="D12" s="23" t="s">
        <v>66</v>
      </c>
      <c r="E12" s="39" t="s">
        <v>21</v>
      </c>
      <c r="F12" s="27">
        <v>1</v>
      </c>
      <c r="G12" s="28">
        <v>15134.088</v>
      </c>
      <c r="H12" s="29">
        <f t="shared" ref="H12:H29" si="0">G12*F12</f>
        <v>15134.088</v>
      </c>
      <c r="I12" s="31">
        <f t="shared" ref="I12:I29" si="1">H12*1.18</f>
        <v>17858.223839999999</v>
      </c>
      <c r="J12" s="22" t="s">
        <v>20</v>
      </c>
      <c r="K12" s="35"/>
      <c r="L12" s="36"/>
    </row>
    <row r="13" spans="1:12" ht="82.5" customHeight="1" x14ac:dyDescent="0.25">
      <c r="A13" s="7">
        <v>3</v>
      </c>
      <c r="B13" s="23" t="s">
        <v>75</v>
      </c>
      <c r="C13" s="44" t="s">
        <v>79</v>
      </c>
      <c r="D13" s="23" t="s">
        <v>76</v>
      </c>
      <c r="E13" s="39" t="s">
        <v>21</v>
      </c>
      <c r="F13" s="27">
        <v>1</v>
      </c>
      <c r="G13" s="28">
        <v>10031</v>
      </c>
      <c r="H13" s="29">
        <f t="shared" si="0"/>
        <v>10031</v>
      </c>
      <c r="I13" s="31">
        <f t="shared" si="1"/>
        <v>11836.58</v>
      </c>
      <c r="J13" s="22" t="s">
        <v>20</v>
      </c>
      <c r="K13" s="35"/>
    </row>
    <row r="14" spans="1:12" ht="75.75" customHeight="1" x14ac:dyDescent="0.25">
      <c r="A14" s="7">
        <v>4</v>
      </c>
      <c r="B14" s="23" t="s">
        <v>51</v>
      </c>
      <c r="C14" s="44" t="s">
        <v>79</v>
      </c>
      <c r="D14" s="23" t="s">
        <v>54</v>
      </c>
      <c r="E14" s="39" t="s">
        <v>21</v>
      </c>
      <c r="F14" s="27">
        <v>1</v>
      </c>
      <c r="G14" s="28">
        <v>32871.423999999999</v>
      </c>
      <c r="H14" s="29">
        <f t="shared" si="0"/>
        <v>32871.423999999999</v>
      </c>
      <c r="I14" s="31">
        <v>38788.269999999997</v>
      </c>
      <c r="J14" s="22" t="s">
        <v>20</v>
      </c>
      <c r="K14" s="35"/>
    </row>
    <row r="15" spans="1:12" ht="156.75" customHeight="1" x14ac:dyDescent="0.25">
      <c r="A15" s="7">
        <v>5</v>
      </c>
      <c r="B15" s="23" t="s">
        <v>53</v>
      </c>
      <c r="C15" s="44" t="s">
        <v>79</v>
      </c>
      <c r="D15" s="23" t="s">
        <v>67</v>
      </c>
      <c r="E15" s="39" t="s">
        <v>21</v>
      </c>
      <c r="F15" s="27">
        <v>2</v>
      </c>
      <c r="G15" s="28">
        <v>31900.720000000001</v>
      </c>
      <c r="H15" s="29">
        <f t="shared" si="0"/>
        <v>63801.440000000002</v>
      </c>
      <c r="I15" s="31">
        <f t="shared" si="1"/>
        <v>75285.699200000003</v>
      </c>
      <c r="J15" s="22" t="s">
        <v>20</v>
      </c>
      <c r="K15" s="35"/>
    </row>
    <row r="16" spans="1:12" ht="112.5" customHeight="1" x14ac:dyDescent="0.25">
      <c r="A16" s="7">
        <v>6</v>
      </c>
      <c r="B16" s="23" t="s">
        <v>50</v>
      </c>
      <c r="C16" s="44" t="s">
        <v>79</v>
      </c>
      <c r="D16" s="23" t="s">
        <v>68</v>
      </c>
      <c r="E16" s="39" t="s">
        <v>21</v>
      </c>
      <c r="F16" s="27">
        <v>2</v>
      </c>
      <c r="G16" s="28">
        <v>30224.06</v>
      </c>
      <c r="H16" s="29">
        <f t="shared" si="0"/>
        <v>60448.12</v>
      </c>
      <c r="I16" s="31">
        <f t="shared" si="1"/>
        <v>71328.781600000002</v>
      </c>
      <c r="J16" s="22" t="s">
        <v>20</v>
      </c>
      <c r="K16" s="35"/>
    </row>
    <row r="17" spans="1:11" ht="54" customHeight="1" x14ac:dyDescent="0.25">
      <c r="A17" s="7">
        <v>7</v>
      </c>
      <c r="B17" s="23" t="s">
        <v>49</v>
      </c>
      <c r="C17" s="44" t="s">
        <v>79</v>
      </c>
      <c r="D17" s="23" t="s">
        <v>69</v>
      </c>
      <c r="E17" s="39" t="s">
        <v>21</v>
      </c>
      <c r="F17" s="27">
        <v>1</v>
      </c>
      <c r="G17" s="28">
        <v>20847.98</v>
      </c>
      <c r="H17" s="29">
        <f t="shared" si="0"/>
        <v>20847.98</v>
      </c>
      <c r="I17" s="31">
        <f t="shared" si="1"/>
        <v>24600.616399999999</v>
      </c>
      <c r="J17" s="22" t="s">
        <v>20</v>
      </c>
      <c r="K17" s="35"/>
    </row>
    <row r="18" spans="1:11" ht="44.25" customHeight="1" x14ac:dyDescent="0.25">
      <c r="A18" s="7">
        <v>8</v>
      </c>
      <c r="B18" s="23" t="s">
        <v>48</v>
      </c>
      <c r="C18" s="44" t="s">
        <v>79</v>
      </c>
      <c r="D18" s="23" t="s">
        <v>70</v>
      </c>
      <c r="E18" s="39" t="s">
        <v>21</v>
      </c>
      <c r="F18" s="27">
        <v>1</v>
      </c>
      <c r="G18" s="28">
        <v>15169.5</v>
      </c>
      <c r="H18" s="29">
        <f t="shared" si="0"/>
        <v>15169.5</v>
      </c>
      <c r="I18" s="31">
        <f t="shared" si="1"/>
        <v>17900.009999999998</v>
      </c>
      <c r="J18" s="22" t="s">
        <v>20</v>
      </c>
      <c r="K18" s="35"/>
    </row>
    <row r="19" spans="1:11" ht="61.5" customHeight="1" x14ac:dyDescent="0.25">
      <c r="A19" s="7">
        <v>9</v>
      </c>
      <c r="B19" s="23" t="s">
        <v>36</v>
      </c>
      <c r="C19" s="44" t="s">
        <v>79</v>
      </c>
      <c r="D19" s="23" t="s">
        <v>55</v>
      </c>
      <c r="E19" s="39" t="s">
        <v>21</v>
      </c>
      <c r="F19" s="27">
        <v>3</v>
      </c>
      <c r="G19" s="28">
        <v>9707</v>
      </c>
      <c r="H19" s="29">
        <f t="shared" si="0"/>
        <v>29121</v>
      </c>
      <c r="I19" s="31">
        <f t="shared" si="1"/>
        <v>34362.78</v>
      </c>
      <c r="J19" s="22" t="s">
        <v>20</v>
      </c>
      <c r="K19" s="35"/>
    </row>
    <row r="20" spans="1:11" ht="91.5" customHeight="1" x14ac:dyDescent="0.25">
      <c r="A20" s="7">
        <v>10</v>
      </c>
      <c r="B20" s="23" t="s">
        <v>37</v>
      </c>
      <c r="C20" s="44" t="s">
        <v>80</v>
      </c>
      <c r="D20" s="23" t="s">
        <v>56</v>
      </c>
      <c r="E20" s="39" t="s">
        <v>21</v>
      </c>
      <c r="F20" s="27">
        <v>1</v>
      </c>
      <c r="G20" s="28">
        <v>21178.904000000002</v>
      </c>
      <c r="H20" s="29">
        <f t="shared" si="0"/>
        <v>21178.904000000002</v>
      </c>
      <c r="I20" s="31">
        <f t="shared" si="1"/>
        <v>24991.10672</v>
      </c>
      <c r="J20" s="22" t="s">
        <v>20</v>
      </c>
      <c r="K20" s="35"/>
    </row>
    <row r="21" spans="1:11" ht="63" customHeight="1" x14ac:dyDescent="0.25">
      <c r="A21" s="7">
        <v>11</v>
      </c>
      <c r="B21" s="23" t="s">
        <v>38</v>
      </c>
      <c r="C21" s="44" t="s">
        <v>81</v>
      </c>
      <c r="D21" s="23" t="s">
        <v>60</v>
      </c>
      <c r="E21" s="39" t="s">
        <v>21</v>
      </c>
      <c r="F21" s="27">
        <v>20</v>
      </c>
      <c r="G21" s="28">
        <v>1632</v>
      </c>
      <c r="H21" s="29">
        <f t="shared" si="0"/>
        <v>32640</v>
      </c>
      <c r="I21" s="31">
        <f t="shared" si="1"/>
        <v>38515.199999999997</v>
      </c>
      <c r="J21" s="22" t="s">
        <v>20</v>
      </c>
      <c r="K21" s="35"/>
    </row>
    <row r="22" spans="1:11" ht="46.5" customHeight="1" x14ac:dyDescent="0.25">
      <c r="A22" s="7">
        <v>12</v>
      </c>
      <c r="B22" s="23" t="s">
        <v>39</v>
      </c>
      <c r="C22" s="44" t="s">
        <v>81</v>
      </c>
      <c r="D22" s="23" t="s">
        <v>61</v>
      </c>
      <c r="E22" s="39" t="s">
        <v>21</v>
      </c>
      <c r="F22" s="27">
        <v>156</v>
      </c>
      <c r="G22" s="28">
        <v>1285</v>
      </c>
      <c r="H22" s="29">
        <f t="shared" si="0"/>
        <v>200460</v>
      </c>
      <c r="I22" s="31">
        <f t="shared" si="1"/>
        <v>236542.8</v>
      </c>
      <c r="J22" s="22" t="s">
        <v>20</v>
      </c>
      <c r="K22" s="35"/>
    </row>
    <row r="23" spans="1:11" ht="31.5" customHeight="1" x14ac:dyDescent="0.25">
      <c r="A23" s="7">
        <v>13</v>
      </c>
      <c r="B23" s="23" t="s">
        <v>40</v>
      </c>
      <c r="C23" s="44" t="s">
        <v>80</v>
      </c>
      <c r="D23" s="23" t="s">
        <v>63</v>
      </c>
      <c r="E23" s="39" t="s">
        <v>21</v>
      </c>
      <c r="F23" s="27">
        <v>1</v>
      </c>
      <c r="G23" s="28">
        <v>1101.5999999999999</v>
      </c>
      <c r="H23" s="29">
        <f t="shared" si="0"/>
        <v>1101.5999999999999</v>
      </c>
      <c r="I23" s="31">
        <f t="shared" si="1"/>
        <v>1299.8879999999999</v>
      </c>
      <c r="J23" s="22" t="s">
        <v>20</v>
      </c>
      <c r="K23" s="35"/>
    </row>
    <row r="24" spans="1:11" ht="73.5" customHeight="1" x14ac:dyDescent="0.25">
      <c r="A24" s="7">
        <v>14</v>
      </c>
      <c r="B24" s="26" t="s">
        <v>41</v>
      </c>
      <c r="C24" s="44" t="s">
        <v>82</v>
      </c>
      <c r="D24" s="24" t="s">
        <v>62</v>
      </c>
      <c r="E24" s="39" t="s">
        <v>22</v>
      </c>
      <c r="F24" s="27">
        <v>3400</v>
      </c>
      <c r="G24" s="28">
        <v>29.6</v>
      </c>
      <c r="H24" s="29">
        <f t="shared" si="0"/>
        <v>100640</v>
      </c>
      <c r="I24" s="31">
        <f t="shared" si="1"/>
        <v>118755.2</v>
      </c>
      <c r="J24" s="22" t="s">
        <v>20</v>
      </c>
      <c r="K24" s="35"/>
    </row>
    <row r="25" spans="1:11" ht="44.25" customHeight="1" x14ac:dyDescent="0.25">
      <c r="A25" s="34">
        <v>15</v>
      </c>
      <c r="B25" s="23" t="s">
        <v>44</v>
      </c>
      <c r="C25" s="44" t="s">
        <v>79</v>
      </c>
      <c r="D25" s="23" t="s">
        <v>71</v>
      </c>
      <c r="E25" s="39" t="s">
        <v>21</v>
      </c>
      <c r="F25" s="27">
        <v>1</v>
      </c>
      <c r="G25" s="28">
        <v>13104.448</v>
      </c>
      <c r="H25" s="29">
        <f t="shared" si="0"/>
        <v>13104.448</v>
      </c>
      <c r="I25" s="31">
        <f t="shared" si="1"/>
        <v>15463.24864</v>
      </c>
      <c r="J25" s="22" t="s">
        <v>20</v>
      </c>
      <c r="K25" s="35"/>
    </row>
    <row r="26" spans="1:11" ht="38.25" customHeight="1" x14ac:dyDescent="0.25">
      <c r="A26" s="34">
        <v>16</v>
      </c>
      <c r="B26" s="23" t="s">
        <v>45</v>
      </c>
      <c r="C26" s="44" t="s">
        <v>80</v>
      </c>
      <c r="D26" s="23" t="s">
        <v>59</v>
      </c>
      <c r="E26" s="39" t="s">
        <v>21</v>
      </c>
      <c r="F26" s="27">
        <v>1</v>
      </c>
      <c r="G26" s="28">
        <v>5938.14</v>
      </c>
      <c r="H26" s="29">
        <f t="shared" si="0"/>
        <v>5938.14</v>
      </c>
      <c r="I26" s="31">
        <f t="shared" si="1"/>
        <v>7007.0051999999996</v>
      </c>
      <c r="J26" s="22" t="s">
        <v>20</v>
      </c>
      <c r="K26" s="35"/>
    </row>
    <row r="27" spans="1:11" ht="47.25" customHeight="1" x14ac:dyDescent="0.25">
      <c r="A27" s="34">
        <v>17</v>
      </c>
      <c r="B27" s="23" t="s">
        <v>42</v>
      </c>
      <c r="C27" s="44" t="s">
        <v>80</v>
      </c>
      <c r="D27" s="23" t="s">
        <v>64</v>
      </c>
      <c r="E27" s="39" t="s">
        <v>21</v>
      </c>
      <c r="F27" s="27">
        <v>100</v>
      </c>
      <c r="G27" s="28">
        <v>24.03</v>
      </c>
      <c r="H27" s="29">
        <f t="shared" si="0"/>
        <v>2403</v>
      </c>
      <c r="I27" s="31">
        <f t="shared" si="1"/>
        <v>2835.54</v>
      </c>
      <c r="J27" s="22" t="s">
        <v>20</v>
      </c>
      <c r="K27" s="35"/>
    </row>
    <row r="28" spans="1:11" ht="38.25" customHeight="1" x14ac:dyDescent="0.25">
      <c r="A28" s="34">
        <v>18</v>
      </c>
      <c r="B28" s="23" t="s">
        <v>46</v>
      </c>
      <c r="C28" s="44" t="s">
        <v>80</v>
      </c>
      <c r="D28" s="23" t="s">
        <v>57</v>
      </c>
      <c r="E28" s="39" t="s">
        <v>21</v>
      </c>
      <c r="F28" s="27">
        <v>1</v>
      </c>
      <c r="G28" s="28">
        <v>2638.98</v>
      </c>
      <c r="H28" s="29">
        <f t="shared" si="0"/>
        <v>2638.98</v>
      </c>
      <c r="I28" s="31">
        <f t="shared" si="1"/>
        <v>3113.9964</v>
      </c>
      <c r="J28" s="22" t="s">
        <v>20</v>
      </c>
      <c r="K28" s="35"/>
    </row>
    <row r="29" spans="1:11" ht="60.75" customHeight="1" x14ac:dyDescent="0.25">
      <c r="A29" s="34">
        <v>19</v>
      </c>
      <c r="B29" s="23" t="s">
        <v>47</v>
      </c>
      <c r="C29" s="44" t="s">
        <v>80</v>
      </c>
      <c r="D29" s="23" t="s">
        <v>58</v>
      </c>
      <c r="E29" s="39" t="s">
        <v>21</v>
      </c>
      <c r="F29" s="27">
        <v>1</v>
      </c>
      <c r="G29" s="28">
        <v>53150</v>
      </c>
      <c r="H29" s="29">
        <f t="shared" si="0"/>
        <v>53150</v>
      </c>
      <c r="I29" s="31">
        <f t="shared" si="1"/>
        <v>62717</v>
      </c>
      <c r="J29" s="22" t="s">
        <v>20</v>
      </c>
      <c r="K29" s="35"/>
    </row>
    <row r="30" spans="1:11" x14ac:dyDescent="0.25">
      <c r="A30" s="9"/>
      <c r="B30" s="10" t="s">
        <v>18</v>
      </c>
      <c r="C30" s="10"/>
      <c r="D30" s="8"/>
      <c r="E30" s="33"/>
      <c r="F30" s="30">
        <f>SUM(F11:F29)</f>
        <v>3695</v>
      </c>
      <c r="G30" s="31"/>
      <c r="H30" s="30">
        <f>SUM(H11:H29)</f>
        <v>735980.07399999991</v>
      </c>
      <c r="I30" s="30">
        <f>SUM(I11:I29)</f>
        <v>868456.47699999996</v>
      </c>
      <c r="J30" s="32"/>
    </row>
    <row r="31" spans="1:11" x14ac:dyDescent="0.25">
      <c r="A31" s="11"/>
      <c r="B31" s="12"/>
      <c r="C31" s="12"/>
      <c r="D31" s="12"/>
      <c r="E31" s="11"/>
      <c r="F31" s="13"/>
      <c r="G31" s="13"/>
      <c r="H31" s="14"/>
      <c r="I31" s="25"/>
      <c r="J31" s="12"/>
    </row>
    <row r="32" spans="1:11" x14ac:dyDescent="0.25">
      <c r="A32" s="52" t="s">
        <v>43</v>
      </c>
      <c r="B32" s="53"/>
      <c r="C32" s="53"/>
      <c r="D32" s="53"/>
      <c r="E32" s="53"/>
      <c r="F32" s="53"/>
      <c r="G32" s="53"/>
      <c r="H32" s="53"/>
      <c r="I32" s="53"/>
      <c r="J32" s="53"/>
    </row>
    <row r="33" spans="1:10" x14ac:dyDescent="0.25">
      <c r="A33" s="47" t="s">
        <v>3</v>
      </c>
      <c r="B33" s="48"/>
      <c r="C33" s="42"/>
      <c r="D33" s="52" t="s">
        <v>77</v>
      </c>
      <c r="E33" s="53"/>
      <c r="F33" s="53"/>
      <c r="G33" s="53"/>
      <c r="H33" s="53"/>
      <c r="I33" s="53"/>
      <c r="J33" s="54"/>
    </row>
    <row r="34" spans="1:10" ht="14.25" customHeight="1" x14ac:dyDescent="0.25">
      <c r="A34" s="47" t="s">
        <v>4</v>
      </c>
      <c r="B34" s="48"/>
      <c r="C34" s="42"/>
      <c r="D34" s="55" t="s">
        <v>24</v>
      </c>
      <c r="E34" s="56"/>
      <c r="F34" s="56"/>
      <c r="G34" s="56"/>
      <c r="H34" s="56"/>
      <c r="I34" s="56"/>
      <c r="J34" s="57"/>
    </row>
    <row r="35" spans="1:10" ht="14.25" customHeight="1" x14ac:dyDescent="0.25">
      <c r="A35" s="47" t="s">
        <v>17</v>
      </c>
      <c r="B35" s="48"/>
      <c r="C35" s="42"/>
      <c r="D35" s="18" t="s">
        <v>25</v>
      </c>
      <c r="E35" s="19"/>
      <c r="F35" s="19"/>
      <c r="G35" s="19"/>
      <c r="H35" s="19"/>
      <c r="I35" s="19"/>
      <c r="J35" s="20"/>
    </row>
    <row r="36" spans="1:10" ht="15" customHeight="1" x14ac:dyDescent="0.25">
      <c r="A36" s="50" t="s">
        <v>34</v>
      </c>
      <c r="B36" s="51"/>
      <c r="C36" s="43"/>
      <c r="D36" s="52" t="s">
        <v>26</v>
      </c>
      <c r="E36" s="53"/>
      <c r="F36" s="53"/>
      <c r="G36" s="53"/>
      <c r="H36" s="53"/>
      <c r="I36" s="53"/>
      <c r="J36" s="54"/>
    </row>
    <row r="37" spans="1:10" ht="15" customHeight="1" x14ac:dyDescent="0.25">
      <c r="A37" s="58"/>
      <c r="B37" s="59"/>
      <c r="C37" s="15"/>
      <c r="D37" s="52" t="s">
        <v>27</v>
      </c>
      <c r="E37" s="53"/>
      <c r="F37" s="53"/>
      <c r="G37" s="53"/>
      <c r="H37" s="53"/>
      <c r="I37" s="53"/>
      <c r="J37" s="54"/>
    </row>
    <row r="38" spans="1:10" ht="15" customHeight="1" x14ac:dyDescent="0.25">
      <c r="A38" s="58"/>
      <c r="B38" s="59"/>
      <c r="C38" s="15"/>
      <c r="D38" s="52" t="s">
        <v>28</v>
      </c>
      <c r="E38" s="53"/>
      <c r="F38" s="53"/>
      <c r="G38" s="53"/>
      <c r="H38" s="53"/>
      <c r="I38" s="53"/>
      <c r="J38" s="54"/>
    </row>
    <row r="39" spans="1:10" ht="15" customHeight="1" x14ac:dyDescent="0.25">
      <c r="A39" s="58"/>
      <c r="B39" s="59"/>
      <c r="C39" s="15"/>
      <c r="D39" s="52" t="s">
        <v>29</v>
      </c>
      <c r="E39" s="53"/>
      <c r="F39" s="53"/>
      <c r="G39" s="53"/>
      <c r="H39" s="53"/>
      <c r="I39" s="53"/>
      <c r="J39" s="54"/>
    </row>
    <row r="40" spans="1:10" ht="15" customHeight="1" x14ac:dyDescent="0.25">
      <c r="A40" s="58"/>
      <c r="B40" s="59"/>
      <c r="C40" s="15"/>
      <c r="D40" s="52" t="s">
        <v>30</v>
      </c>
      <c r="E40" s="53"/>
      <c r="F40" s="53"/>
      <c r="G40" s="53"/>
      <c r="H40" s="53"/>
      <c r="I40" s="53"/>
      <c r="J40" s="54"/>
    </row>
    <row r="41" spans="1:10" x14ac:dyDescent="0.25">
      <c r="A41" s="47" t="s">
        <v>33</v>
      </c>
      <c r="B41" s="48"/>
      <c r="C41" s="42"/>
      <c r="D41" s="18" t="s">
        <v>31</v>
      </c>
      <c r="E41" s="19"/>
      <c r="F41" s="19"/>
      <c r="G41" s="19"/>
      <c r="H41" s="19"/>
      <c r="I41" s="19"/>
      <c r="J41" s="20"/>
    </row>
    <row r="42" spans="1:10" x14ac:dyDescent="0.25">
      <c r="A42" s="47" t="s">
        <v>35</v>
      </c>
      <c r="B42" s="48"/>
      <c r="C42" s="42"/>
      <c r="D42" s="18" t="s">
        <v>32</v>
      </c>
      <c r="E42" s="19"/>
      <c r="F42" s="19"/>
      <c r="G42" s="19"/>
      <c r="H42" s="19"/>
      <c r="I42" s="19"/>
      <c r="J42" s="20"/>
    </row>
    <row r="43" spans="1:10" x14ac:dyDescent="0.25">
      <c r="A43" s="15"/>
      <c r="B43" s="15"/>
      <c r="C43" s="15"/>
      <c r="D43" s="16"/>
      <c r="E43" s="16"/>
      <c r="F43" s="16"/>
      <c r="G43" s="16"/>
      <c r="H43" s="16"/>
      <c r="I43" s="16"/>
      <c r="J43" s="16"/>
    </row>
    <row r="44" spans="1:10" x14ac:dyDescent="0.25">
      <c r="A44" s="17"/>
      <c r="B44" s="17"/>
      <c r="C44" s="17"/>
      <c r="D44" s="17"/>
      <c r="E44" s="17"/>
    </row>
    <row r="45" spans="1:10" x14ac:dyDescent="0.25">
      <c r="A45" s="17"/>
      <c r="B45" s="17"/>
      <c r="C45" s="17"/>
      <c r="D45" s="17"/>
      <c r="E45" s="17"/>
    </row>
    <row r="47" spans="1:10" x14ac:dyDescent="0.25">
      <c r="B47" s="4"/>
      <c r="C47" s="4"/>
    </row>
    <row r="48" spans="1:10" x14ac:dyDescent="0.25">
      <c r="B48" s="4"/>
      <c r="C48" s="4"/>
    </row>
    <row r="49" spans="2:3" x14ac:dyDescent="0.25">
      <c r="B49" s="4"/>
      <c r="C49" s="4"/>
    </row>
  </sheetData>
  <sortState ref="A7:O146">
    <sortCondition ref="B7:B146"/>
  </sortState>
  <mergeCells count="32">
    <mergeCell ref="D40:J40"/>
    <mergeCell ref="A40:B40"/>
    <mergeCell ref="A39:B39"/>
    <mergeCell ref="G8:G9"/>
    <mergeCell ref="F8:F9"/>
    <mergeCell ref="C8:C9"/>
    <mergeCell ref="H8:H9"/>
    <mergeCell ref="A2:J2"/>
    <mergeCell ref="A34:B34"/>
    <mergeCell ref="A33:B33"/>
    <mergeCell ref="A8:A9"/>
    <mergeCell ref="B8:B9"/>
    <mergeCell ref="J8:J9"/>
    <mergeCell ref="A4:J4"/>
    <mergeCell ref="A32:J32"/>
    <mergeCell ref="A5:J5"/>
    <mergeCell ref="G1:J1"/>
    <mergeCell ref="A42:B42"/>
    <mergeCell ref="I8:I9"/>
    <mergeCell ref="A36:B36"/>
    <mergeCell ref="D36:J36"/>
    <mergeCell ref="D33:J33"/>
    <mergeCell ref="D34:J34"/>
    <mergeCell ref="D39:J39"/>
    <mergeCell ref="A35:B35"/>
    <mergeCell ref="A37:B37"/>
    <mergeCell ref="D37:J37"/>
    <mergeCell ref="A41:B41"/>
    <mergeCell ref="D8:D9"/>
    <mergeCell ref="A38:B38"/>
    <mergeCell ref="D38:J38"/>
    <mergeCell ref="E8:E9"/>
  </mergeCells>
  <pageMargins left="0.19685039370078741" right="0.19685039370078741" top="0.19685039370078741" bottom="0.19685039370078741" header="0.31496062992125984" footer="0.31496062992125984"/>
  <pageSetup paperSize="9" scale="48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8</v>
      </c>
      <c r="B5" t="e">
        <f>XLR_ERRNAME</f>
        <v>#NAME?</v>
      </c>
    </row>
    <row r="6" spans="1:14" x14ac:dyDescent="0.25">
      <c r="A6" t="s">
        <v>9</v>
      </c>
      <c r="B6">
        <v>8334</v>
      </c>
      <c r="C6" s="2" t="s">
        <v>10</v>
      </c>
      <c r="D6">
        <v>5598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13</v>
      </c>
      <c r="J6" s="2" t="s">
        <v>11</v>
      </c>
      <c r="K6" s="2" t="s">
        <v>14</v>
      </c>
      <c r="L6" s="2" t="s">
        <v>15</v>
      </c>
      <c r="M6" s="2" t="s">
        <v>16</v>
      </c>
      <c r="N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Татьяна Владимировна</cp:lastModifiedBy>
  <cp:lastPrinted>2016-10-20T10:26:14Z</cp:lastPrinted>
  <dcterms:created xsi:type="dcterms:W3CDTF">2013-12-19T08:11:42Z</dcterms:created>
  <dcterms:modified xsi:type="dcterms:W3CDTF">2016-10-20T12:16:45Z</dcterms:modified>
</cp:coreProperties>
</file>